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.as.hosei.ac.jp\HoseiFileServer\グローバル教育センター事務部\03_国際交流課\00_Gセ・国際_共通\01_国際交流課\Part3d_Stude\M.派遣\36短期語学研修\202302-03短期研修\04_JASSO奨学金\"/>
    </mc:Choice>
  </mc:AlternateContent>
  <bookViews>
    <workbookView xWindow="0" yWindow="0" windowWidth="28800" windowHeight="12045"/>
  </bookViews>
  <sheets>
    <sheet name="計算シート" sheetId="2" r:id="rId1"/>
    <sheet name="基準選定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N42" i="2" l="1"/>
  <c r="M42" i="2"/>
  <c r="L42" i="2"/>
  <c r="K42" i="2"/>
  <c r="J42" i="2"/>
  <c r="H42" i="2"/>
  <c r="G42" i="2"/>
  <c r="F42" i="2"/>
  <c r="E42" i="2"/>
  <c r="D42" i="2"/>
  <c r="D44" i="2"/>
  <c r="E44" i="2"/>
  <c r="F44" i="2"/>
  <c r="G44" i="2"/>
  <c r="H44" i="2"/>
  <c r="J44" i="2"/>
  <c r="K44" i="2"/>
  <c r="L44" i="2"/>
  <c r="M44" i="2"/>
  <c r="N44" i="2"/>
  <c r="O10" i="2"/>
  <c r="M10" i="2"/>
  <c r="M29" i="2"/>
  <c r="M28" i="2"/>
  <c r="M27" i="2"/>
  <c r="M26" i="2"/>
  <c r="O26" i="2"/>
  <c r="M25" i="2"/>
  <c r="M24" i="2"/>
  <c r="M23" i="2"/>
  <c r="M22" i="2"/>
  <c r="O22" i="2"/>
  <c r="M21" i="2"/>
  <c r="M20" i="2"/>
  <c r="M19" i="2"/>
  <c r="M18" i="2"/>
  <c r="O18" i="2"/>
  <c r="M17" i="2"/>
  <c r="M16" i="2"/>
  <c r="M15" i="2"/>
  <c r="M14" i="2"/>
  <c r="O14" i="2"/>
  <c r="M13" i="2"/>
  <c r="M12" i="2"/>
  <c r="M11" i="2"/>
  <c r="G14" i="2"/>
  <c r="G18" i="2"/>
  <c r="G22" i="2"/>
  <c r="G26" i="2"/>
  <c r="G30" i="2"/>
  <c r="G34" i="2"/>
  <c r="I42" i="2" s="1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13" i="2"/>
  <c r="E12" i="2"/>
  <c r="G10" i="2" s="1"/>
  <c r="C42" i="2" s="1"/>
  <c r="C44" i="2" s="1"/>
  <c r="E11" i="2"/>
  <c r="E10" i="2"/>
  <c r="O25" i="1"/>
  <c r="D25" i="1"/>
  <c r="E25" i="1"/>
  <c r="F25" i="1"/>
  <c r="G25" i="1"/>
  <c r="H25" i="1"/>
  <c r="I25" i="1"/>
  <c r="J25" i="1"/>
  <c r="K25" i="1"/>
  <c r="L25" i="1"/>
  <c r="M25" i="1"/>
  <c r="N25" i="1"/>
  <c r="C25" i="1"/>
  <c r="N18" i="1"/>
  <c r="D18" i="1"/>
  <c r="E18" i="1"/>
  <c r="F18" i="1"/>
  <c r="G18" i="1"/>
  <c r="H18" i="1"/>
  <c r="I18" i="1"/>
  <c r="J18" i="1"/>
  <c r="K18" i="1"/>
  <c r="L18" i="1"/>
  <c r="M18" i="1"/>
  <c r="C18" i="1"/>
  <c r="O18" i="1"/>
  <c r="O11" i="1"/>
  <c r="D11" i="1"/>
  <c r="E11" i="1"/>
  <c r="F11" i="1"/>
  <c r="G11" i="1"/>
  <c r="H11" i="1"/>
  <c r="I11" i="1"/>
  <c r="J11" i="1"/>
  <c r="K11" i="1"/>
  <c r="L11" i="1"/>
  <c r="M11" i="1"/>
  <c r="N11" i="1"/>
  <c r="C11" i="1"/>
  <c r="I44" i="2" l="1"/>
  <c r="O44" i="2" s="1"/>
  <c r="C48" i="2" s="1"/>
  <c r="O42" i="2"/>
  <c r="C49" i="2" s="1"/>
  <c r="C51" i="2" l="1"/>
</calcChain>
</file>

<file path=xl/sharedStrings.xml><?xml version="1.0" encoding="utf-8"?>
<sst xmlns="http://schemas.openxmlformats.org/spreadsheetml/2006/main" count="238" uniqueCount="65">
  <si>
    <t>評価</t>
    <rPh sb="0" eb="2">
      <t>ヒョウカ</t>
    </rPh>
    <phoneticPr fontId="1"/>
  </si>
  <si>
    <t>点数</t>
    <rPh sb="0" eb="2">
      <t>テンスウ</t>
    </rPh>
    <phoneticPr fontId="1"/>
  </si>
  <si>
    <t>GP</t>
    <phoneticPr fontId="1"/>
  </si>
  <si>
    <t>S</t>
    <phoneticPr fontId="1"/>
  </si>
  <si>
    <t>A+</t>
    <phoneticPr fontId="1"/>
  </si>
  <si>
    <t>A</t>
    <phoneticPr fontId="1"/>
  </si>
  <si>
    <t>A-</t>
    <phoneticPr fontId="1"/>
  </si>
  <si>
    <t>B+</t>
    <phoneticPr fontId="1"/>
  </si>
  <si>
    <t>B</t>
    <phoneticPr fontId="1"/>
  </si>
  <si>
    <t>B-</t>
    <phoneticPr fontId="1"/>
  </si>
  <si>
    <t>C+</t>
    <phoneticPr fontId="1"/>
  </si>
  <si>
    <t>C</t>
    <phoneticPr fontId="1"/>
  </si>
  <si>
    <t>C-</t>
    <phoneticPr fontId="1"/>
  </si>
  <si>
    <t>D</t>
    <phoneticPr fontId="1"/>
  </si>
  <si>
    <t>E</t>
    <phoneticPr fontId="1"/>
  </si>
  <si>
    <t>100-90</t>
    <phoneticPr fontId="1"/>
  </si>
  <si>
    <t>89-87</t>
    <phoneticPr fontId="1"/>
  </si>
  <si>
    <t>86-83</t>
    <phoneticPr fontId="1"/>
  </si>
  <si>
    <t>82-80</t>
    <phoneticPr fontId="1"/>
  </si>
  <si>
    <t>79-77</t>
    <phoneticPr fontId="1"/>
  </si>
  <si>
    <t>76-73</t>
    <phoneticPr fontId="1"/>
  </si>
  <si>
    <t>72-70</t>
    <phoneticPr fontId="1"/>
  </si>
  <si>
    <t>69-67</t>
    <phoneticPr fontId="1"/>
  </si>
  <si>
    <t>66-63</t>
    <phoneticPr fontId="1"/>
  </si>
  <si>
    <t>62-60</t>
    <phoneticPr fontId="1"/>
  </si>
  <si>
    <t>59-0</t>
    <phoneticPr fontId="1"/>
  </si>
  <si>
    <t>未受験</t>
    <rPh sb="0" eb="1">
      <t>ミ</t>
    </rPh>
    <rPh sb="1" eb="3">
      <t>ジュケン</t>
    </rPh>
    <phoneticPr fontId="1"/>
  </si>
  <si>
    <t>換算</t>
    <rPh sb="0" eb="2">
      <t>カンサン</t>
    </rPh>
    <phoneticPr fontId="1"/>
  </si>
  <si>
    <t>100-60点を3分割する案（3.0：100-87、2.0：86-73、1.0：72-60）</t>
    <rPh sb="6" eb="7">
      <t>テン</t>
    </rPh>
    <rPh sb="9" eb="11">
      <t>ブンカツ</t>
    </rPh>
    <rPh sb="13" eb="14">
      <t>アン</t>
    </rPh>
    <phoneticPr fontId="1"/>
  </si>
  <si>
    <t>4.0と3.3を3.0とする案</t>
    <rPh sb="14" eb="15">
      <t>アン</t>
    </rPh>
    <phoneticPr fontId="1"/>
  </si>
  <si>
    <t>オリジナル</t>
    <phoneticPr fontId="1"/>
  </si>
  <si>
    <t>法政基準</t>
    <rPh sb="0" eb="2">
      <t>ホウセイ</t>
    </rPh>
    <rPh sb="2" eb="4">
      <t>キジュン</t>
    </rPh>
    <phoneticPr fontId="1"/>
  </si>
  <si>
    <t>奨学金基準</t>
    <rPh sb="0" eb="3">
      <t>ショウガクキン</t>
    </rPh>
    <rPh sb="3" eb="5">
      <t>キジュン</t>
    </rPh>
    <phoneticPr fontId="1"/>
  </si>
  <si>
    <t>S</t>
  </si>
  <si>
    <t>A+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</si>
  <si>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</si>
  <si>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</si>
  <si>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</si>
  <si>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</si>
  <si>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</si>
  <si>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</si>
  <si>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</si>
  <si>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</si>
  <si>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</si>
  <si>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E</t>
  </si>
  <si>
    <t>単位</t>
    <rPh sb="0" eb="2">
      <t>タンイ</t>
    </rPh>
    <phoneticPr fontId="1"/>
  </si>
  <si>
    <t>4単位</t>
    <rPh sb="1" eb="3">
      <t>タンイ</t>
    </rPh>
    <phoneticPr fontId="1"/>
  </si>
  <si>
    <t>3単位</t>
    <rPh sb="1" eb="3">
      <t>タンイ</t>
    </rPh>
    <phoneticPr fontId="1"/>
  </si>
  <si>
    <t>2単位</t>
    <rPh sb="1" eb="3">
      <t>タンイ</t>
    </rPh>
    <phoneticPr fontId="1"/>
  </si>
  <si>
    <t>1単位</t>
    <rPh sb="1" eb="3">
      <t>タンイ</t>
    </rPh>
    <phoneticPr fontId="1"/>
  </si>
  <si>
    <t>結果</t>
    <rPh sb="0" eb="2">
      <t>ケッカ</t>
    </rPh>
    <phoneticPr fontId="1"/>
  </si>
  <si>
    <t>合計科目数</t>
    <rPh sb="0" eb="2">
      <t>ゴウケイ</t>
    </rPh>
    <rPh sb="2" eb="4">
      <t>カモク</t>
    </rPh>
    <rPh sb="4" eb="5">
      <t>スウ</t>
    </rPh>
    <phoneticPr fontId="1"/>
  </si>
  <si>
    <t>STEP2　STEP1の結果が下の表へ反映</t>
    <rPh sb="12" eb="14">
      <t>ケッカ</t>
    </rPh>
    <rPh sb="15" eb="16">
      <t>シタ</t>
    </rPh>
    <rPh sb="17" eb="18">
      <t>ヒョウ</t>
    </rPh>
    <rPh sb="19" eb="21">
      <t>ハンエイ</t>
    </rPh>
    <phoneticPr fontId="1"/>
  </si>
  <si>
    <t>単位数</t>
    <rPh sb="0" eb="3">
      <t>タンイスウ</t>
    </rPh>
    <phoneticPr fontId="1"/>
  </si>
  <si>
    <t>STEP3 奨学金基準のGPAが計算</t>
    <rPh sb="6" eb="9">
      <t>ショウガクキン</t>
    </rPh>
    <rPh sb="9" eb="11">
      <t>キジュン</t>
    </rPh>
    <rPh sb="16" eb="18">
      <t>ケイサン</t>
    </rPh>
    <phoneticPr fontId="1"/>
  </si>
  <si>
    <t>GP</t>
    <phoneticPr fontId="1"/>
  </si>
  <si>
    <t>GP合計</t>
    <rPh sb="2" eb="4">
      <t>ゴウケイ</t>
    </rPh>
    <phoneticPr fontId="1"/>
  </si>
  <si>
    <t>単位数合計</t>
    <rPh sb="0" eb="3">
      <t>タンイスウ</t>
    </rPh>
    <rPh sb="3" eb="5">
      <t>ゴウケイ</t>
    </rPh>
    <phoneticPr fontId="1"/>
  </si>
  <si>
    <t>奨学金基準のGPA</t>
    <phoneticPr fontId="1"/>
  </si>
  <si>
    <t>合計</t>
    <rPh sb="0" eb="2">
      <t>ゴウケイ</t>
    </rPh>
    <phoneticPr fontId="1"/>
  </si>
  <si>
    <t>↑これが2.3以上が応募要件</t>
    <rPh sb="7" eb="9">
      <t>イジョウ</t>
    </rPh>
    <rPh sb="10" eb="12">
      <t>オウボ</t>
    </rPh>
    <rPh sb="12" eb="14">
      <t>ヨウケン</t>
    </rPh>
    <phoneticPr fontId="1"/>
  </si>
  <si>
    <t>JASSO奨学金のGPA基準</t>
    <rPh sb="5" eb="8">
      <t>ショウガクキン</t>
    </rPh>
    <rPh sb="12" eb="14">
      <t>キジュン</t>
    </rPh>
    <phoneticPr fontId="1"/>
  </si>
  <si>
    <t>↓自動入力されます</t>
    <rPh sb="1" eb="3">
      <t>ジドウ</t>
    </rPh>
    <rPh sb="3" eb="5">
      <t>ニュウリョク</t>
    </rPh>
    <phoneticPr fontId="1"/>
  </si>
  <si>
    <r>
      <t>STEP1　成績通知書から評価・単位数ごとに科目数を数え、その</t>
    </r>
    <r>
      <rPr>
        <sz val="11"/>
        <color rgb="FFFF0000"/>
        <rFont val="ＭＳ Ｐゴシック"/>
        <family val="3"/>
        <charset val="128"/>
      </rPr>
      <t>合計した科目の数を赤枠内</t>
    </r>
    <r>
      <rPr>
        <sz val="11"/>
        <color theme="1"/>
        <rFont val="ＭＳ Ｐゴシック"/>
        <family val="2"/>
        <charset val="128"/>
      </rPr>
      <t>に入力</t>
    </r>
    <rPh sb="6" eb="11">
      <t>セイセキツウチショ</t>
    </rPh>
    <rPh sb="13" eb="15">
      <t>ヒョウカ</t>
    </rPh>
    <rPh sb="16" eb="18">
      <t>タンイ</t>
    </rPh>
    <rPh sb="18" eb="19">
      <t>スウ</t>
    </rPh>
    <rPh sb="22" eb="24">
      <t>カモク</t>
    </rPh>
    <rPh sb="24" eb="25">
      <t>スウ</t>
    </rPh>
    <rPh sb="26" eb="27">
      <t>カゾ</t>
    </rPh>
    <rPh sb="31" eb="33">
      <t>ゴウケイ</t>
    </rPh>
    <rPh sb="35" eb="37">
      <t>カモク</t>
    </rPh>
    <rPh sb="38" eb="39">
      <t>スウ</t>
    </rPh>
    <rPh sb="40" eb="41">
      <t>アカ</t>
    </rPh>
    <rPh sb="41" eb="42">
      <t>ワク</t>
    </rPh>
    <rPh sb="42" eb="43">
      <t>ナイ</t>
    </rPh>
    <rPh sb="44" eb="46">
      <t>ニュウリョク</t>
    </rPh>
    <phoneticPr fontId="1"/>
  </si>
  <si>
    <t>JASSO（3.0：100-80、2.0：79-70、1.0：69-60）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</si>
</sst>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2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2"/>
  <sheetViews>
    <sheetView tabSelected="1" workbookViewId="0">
      <selection activeCell="N13" sqref="N13"/>
    </sheetView>
  </sheetViews>
  <sheetFormatPr defaultRowHeight="13.5" x14ac:dyDescent="0.15"/>
  <cols>
    <col min="2" max="2" width="11" bestFit="1" customWidth="1"/>
  </cols>
  <sheetData>
    <row r="2" spans="1:16" x14ac:dyDescent="0.15">
      <c r="A2" t="s">
        <v>61</v>
      </c>
    </row>
    <row r="3" spans="1:16" x14ac:dyDescent="0.15">
      <c r="B3" s="2" t="s">
        <v>0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</row>
    <row r="4" spans="1:16" x14ac:dyDescent="0.15">
      <c r="B4" s="2" t="s">
        <v>1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22</v>
      </c>
      <c r="K4" s="2" t="s">
        <v>23</v>
      </c>
      <c r="L4" s="2" t="s">
        <v>24</v>
      </c>
      <c r="M4" s="2" t="s">
        <v>25</v>
      </c>
      <c r="N4" s="2" t="s">
        <v>26</v>
      </c>
    </row>
    <row r="5" spans="1:16" x14ac:dyDescent="0.15">
      <c r="B5" s="2" t="s">
        <v>31</v>
      </c>
      <c r="C5" s="3">
        <v>4</v>
      </c>
      <c r="D5" s="3">
        <v>3.3</v>
      </c>
      <c r="E5" s="3">
        <v>3</v>
      </c>
      <c r="F5" s="3">
        <v>2.7</v>
      </c>
      <c r="G5" s="3">
        <v>2.2999999999999998</v>
      </c>
      <c r="H5" s="3">
        <v>2</v>
      </c>
      <c r="I5" s="3">
        <v>1.7</v>
      </c>
      <c r="J5" s="3">
        <v>1.3</v>
      </c>
      <c r="K5" s="3">
        <v>1</v>
      </c>
      <c r="L5" s="3">
        <v>0.7</v>
      </c>
      <c r="M5" s="3">
        <v>0</v>
      </c>
      <c r="N5" s="3">
        <v>0</v>
      </c>
    </row>
    <row r="6" spans="1:16" x14ac:dyDescent="0.15">
      <c r="B6" s="2" t="s">
        <v>32</v>
      </c>
      <c r="C6" s="17">
        <v>3</v>
      </c>
      <c r="D6" s="17">
        <v>3</v>
      </c>
      <c r="E6" s="17">
        <v>3</v>
      </c>
      <c r="F6" s="17">
        <v>3</v>
      </c>
      <c r="G6" s="17">
        <v>2</v>
      </c>
      <c r="H6" s="17">
        <v>2</v>
      </c>
      <c r="I6" s="17">
        <v>2</v>
      </c>
      <c r="J6" s="17">
        <v>1</v>
      </c>
      <c r="K6" s="17">
        <v>1</v>
      </c>
      <c r="L6" s="17">
        <v>1</v>
      </c>
      <c r="M6" s="17">
        <v>0</v>
      </c>
      <c r="N6" s="17">
        <v>0</v>
      </c>
    </row>
    <row r="8" spans="1:16" ht="14.25" thickBot="1" x14ac:dyDescent="0.2">
      <c r="A8" t="s">
        <v>63</v>
      </c>
    </row>
    <row r="9" spans="1:16" x14ac:dyDescent="0.15">
      <c r="B9" s="7" t="s">
        <v>0</v>
      </c>
      <c r="C9" s="7" t="s">
        <v>45</v>
      </c>
      <c r="D9" s="18" t="s">
        <v>51</v>
      </c>
      <c r="E9" s="7" t="s">
        <v>50</v>
      </c>
      <c r="F9" s="7"/>
      <c r="G9" s="14" t="s">
        <v>62</v>
      </c>
      <c r="H9" s="15"/>
      <c r="J9" s="7" t="s">
        <v>0</v>
      </c>
      <c r="K9" s="7" t="s">
        <v>45</v>
      </c>
      <c r="L9" s="18" t="s">
        <v>51</v>
      </c>
      <c r="M9" s="7" t="s">
        <v>50</v>
      </c>
      <c r="N9" s="7"/>
      <c r="O9" s="14" t="s">
        <v>62</v>
      </c>
      <c r="P9" s="15"/>
    </row>
    <row r="10" spans="1:16" x14ac:dyDescent="0.15">
      <c r="B10" s="10" t="s">
        <v>3</v>
      </c>
      <c r="C10" t="s">
        <v>46</v>
      </c>
      <c r="D10" s="19"/>
      <c r="E10">
        <f>D10*4</f>
        <v>0</v>
      </c>
      <c r="G10" s="13">
        <f>SUM(E10:E13)</f>
        <v>0</v>
      </c>
      <c r="H10" s="13"/>
      <c r="J10" s="10" t="s">
        <v>10</v>
      </c>
      <c r="K10" t="s">
        <v>46</v>
      </c>
      <c r="L10" s="19"/>
      <c r="M10">
        <f>L10*4</f>
        <v>0</v>
      </c>
      <c r="O10" s="13">
        <f>SUM(M10:M13)</f>
        <v>0</v>
      </c>
      <c r="P10" s="13"/>
    </row>
    <row r="11" spans="1:16" x14ac:dyDescent="0.15">
      <c r="B11" s="11"/>
      <c r="C11" t="s">
        <v>47</v>
      </c>
      <c r="D11" s="19"/>
      <c r="E11">
        <f>D11*3</f>
        <v>0</v>
      </c>
      <c r="G11" s="13"/>
      <c r="H11" s="13"/>
      <c r="J11" s="11"/>
      <c r="K11" t="s">
        <v>47</v>
      </c>
      <c r="L11" s="19"/>
      <c r="M11">
        <f>L11*3</f>
        <v>0</v>
      </c>
      <c r="O11" s="13"/>
      <c r="P11" s="13"/>
    </row>
    <row r="12" spans="1:16" x14ac:dyDescent="0.15">
      <c r="B12" s="11"/>
      <c r="C12" t="s">
        <v>48</v>
      </c>
      <c r="D12" s="19"/>
      <c r="E12">
        <f>D12*2</f>
        <v>0</v>
      </c>
      <c r="G12" s="13"/>
      <c r="H12" s="13"/>
      <c r="J12" s="11"/>
      <c r="K12" t="s">
        <v>48</v>
      </c>
      <c r="L12" s="19"/>
      <c r="M12">
        <f>L12*2</f>
        <v>0</v>
      </c>
      <c r="O12" s="13"/>
      <c r="P12" s="13"/>
    </row>
    <row r="13" spans="1:16" x14ac:dyDescent="0.15">
      <c r="B13" s="12"/>
      <c r="C13" t="s">
        <v>49</v>
      </c>
      <c r="D13" s="19"/>
      <c r="E13">
        <f>D13*1</f>
        <v>0</v>
      </c>
      <c r="G13" s="13"/>
      <c r="H13" s="13"/>
      <c r="J13" s="12"/>
      <c r="K13" t="s">
        <v>49</v>
      </c>
      <c r="L13" s="19"/>
      <c r="M13">
        <f>L13*1</f>
        <v>0</v>
      </c>
      <c r="O13" s="13"/>
      <c r="P13" s="13"/>
    </row>
    <row r="14" spans="1:16" x14ac:dyDescent="0.15">
      <c r="B14" s="10" t="s">
        <v>4</v>
      </c>
      <c r="C14" t="s">
        <v>46</v>
      </c>
      <c r="D14" s="19"/>
      <c r="E14">
        <f t="shared" ref="E14" si="0">D14*4</f>
        <v>0</v>
      </c>
      <c r="G14" s="13">
        <f t="shared" ref="G14" si="1">SUM(E14:E17)</f>
        <v>0</v>
      </c>
      <c r="H14" s="13"/>
      <c r="J14" s="10" t="s">
        <v>11</v>
      </c>
      <c r="K14" t="s">
        <v>46</v>
      </c>
      <c r="L14" s="19"/>
      <c r="M14">
        <f t="shared" ref="M14" si="2">L14*4</f>
        <v>0</v>
      </c>
      <c r="O14" s="13">
        <f t="shared" ref="O14" si="3">SUM(M14:M17)</f>
        <v>0</v>
      </c>
      <c r="P14" s="13"/>
    </row>
    <row r="15" spans="1:16" x14ac:dyDescent="0.15">
      <c r="B15" s="11"/>
      <c r="C15" t="s">
        <v>47</v>
      </c>
      <c r="D15" s="19"/>
      <c r="E15">
        <f t="shared" ref="E15" si="4">D15*3</f>
        <v>0</v>
      </c>
      <c r="G15" s="13"/>
      <c r="H15" s="13"/>
      <c r="J15" s="11"/>
      <c r="K15" t="s">
        <v>47</v>
      </c>
      <c r="L15" s="19"/>
      <c r="M15">
        <f t="shared" ref="M15" si="5">L15*3</f>
        <v>0</v>
      </c>
      <c r="O15" s="13"/>
      <c r="P15" s="13"/>
    </row>
    <row r="16" spans="1:16" x14ac:dyDescent="0.15">
      <c r="B16" s="11"/>
      <c r="C16" t="s">
        <v>48</v>
      </c>
      <c r="D16" s="19"/>
      <c r="E16">
        <f t="shared" ref="E16" si="6">D16*2</f>
        <v>0</v>
      </c>
      <c r="G16" s="13"/>
      <c r="H16" s="13"/>
      <c r="J16" s="11"/>
      <c r="K16" t="s">
        <v>48</v>
      </c>
      <c r="L16" s="19"/>
      <c r="M16">
        <f t="shared" ref="M16" si="7">L16*2</f>
        <v>0</v>
      </c>
      <c r="O16" s="13"/>
      <c r="P16" s="13"/>
    </row>
    <row r="17" spans="2:16" x14ac:dyDescent="0.15">
      <c r="B17" s="12"/>
      <c r="C17" t="s">
        <v>49</v>
      </c>
      <c r="D17" s="19"/>
      <c r="E17">
        <f t="shared" ref="E17" si="8">D17*1</f>
        <v>0</v>
      </c>
      <c r="G17" s="13"/>
      <c r="H17" s="13"/>
      <c r="J17" s="12"/>
      <c r="K17" t="s">
        <v>49</v>
      </c>
      <c r="L17" s="19"/>
      <c r="M17">
        <f t="shared" ref="M17" si="9">L17*1</f>
        <v>0</v>
      </c>
      <c r="O17" s="13"/>
      <c r="P17" s="13"/>
    </row>
    <row r="18" spans="2:16" x14ac:dyDescent="0.15">
      <c r="B18" s="10" t="s">
        <v>5</v>
      </c>
      <c r="C18" t="s">
        <v>46</v>
      </c>
      <c r="D18" s="19"/>
      <c r="E18">
        <f t="shared" ref="E18" si="10">D18*4</f>
        <v>0</v>
      </c>
      <c r="G18" s="13">
        <f t="shared" ref="G18" si="11">SUM(E18:E21)</f>
        <v>0</v>
      </c>
      <c r="H18" s="13"/>
      <c r="J18" s="10" t="s">
        <v>12</v>
      </c>
      <c r="K18" t="s">
        <v>46</v>
      </c>
      <c r="L18" s="19"/>
      <c r="M18">
        <f t="shared" ref="M18" si="12">L18*4</f>
        <v>0</v>
      </c>
      <c r="O18" s="13">
        <f t="shared" ref="O18" si="13">SUM(M18:M21)</f>
        <v>0</v>
      </c>
      <c r="P18" s="13"/>
    </row>
    <row r="19" spans="2:16" x14ac:dyDescent="0.15">
      <c r="B19" s="11"/>
      <c r="C19" t="s">
        <v>47</v>
      </c>
      <c r="D19" s="19"/>
      <c r="E19">
        <f t="shared" ref="E19" si="14">D19*3</f>
        <v>0</v>
      </c>
      <c r="G19" s="13"/>
      <c r="H19" s="13"/>
      <c r="J19" s="11"/>
      <c r="K19" t="s">
        <v>47</v>
      </c>
      <c r="L19" s="19"/>
      <c r="M19">
        <f t="shared" ref="M19" si="15">L19*3</f>
        <v>0</v>
      </c>
      <c r="O19" s="13"/>
      <c r="P19" s="13"/>
    </row>
    <row r="20" spans="2:16" x14ac:dyDescent="0.15">
      <c r="B20" s="11"/>
      <c r="C20" t="s">
        <v>48</v>
      </c>
      <c r="D20" s="19"/>
      <c r="E20">
        <f t="shared" ref="E20" si="16">D20*2</f>
        <v>0</v>
      </c>
      <c r="G20" s="13"/>
      <c r="H20" s="13"/>
      <c r="J20" s="11"/>
      <c r="K20" t="s">
        <v>48</v>
      </c>
      <c r="L20" s="19"/>
      <c r="M20">
        <f t="shared" ref="M20" si="17">L20*2</f>
        <v>0</v>
      </c>
      <c r="O20" s="13"/>
      <c r="P20" s="13"/>
    </row>
    <row r="21" spans="2:16" x14ac:dyDescent="0.15">
      <c r="B21" s="12"/>
      <c r="C21" t="s">
        <v>49</v>
      </c>
      <c r="D21" s="19"/>
      <c r="E21">
        <f t="shared" ref="E21" si="18">D21*1</f>
        <v>0</v>
      </c>
      <c r="G21" s="13"/>
      <c r="H21" s="13"/>
      <c r="J21" s="12"/>
      <c r="K21" t="s">
        <v>49</v>
      </c>
      <c r="L21" s="19"/>
      <c r="M21">
        <f t="shared" ref="M21" si="19">L21*1</f>
        <v>0</v>
      </c>
      <c r="O21" s="13"/>
      <c r="P21" s="13"/>
    </row>
    <row r="22" spans="2:16" x14ac:dyDescent="0.15">
      <c r="B22" s="10" t="s">
        <v>6</v>
      </c>
      <c r="C22" t="s">
        <v>46</v>
      </c>
      <c r="D22" s="19"/>
      <c r="E22">
        <f t="shared" ref="E22" si="20">D22*4</f>
        <v>0</v>
      </c>
      <c r="G22" s="13">
        <f t="shared" ref="G22" si="21">SUM(E22:E25)</f>
        <v>0</v>
      </c>
      <c r="H22" s="13"/>
      <c r="J22" s="10" t="s">
        <v>13</v>
      </c>
      <c r="K22" t="s">
        <v>46</v>
      </c>
      <c r="L22" s="19"/>
      <c r="M22">
        <f t="shared" ref="M22" si="22">L22*4</f>
        <v>0</v>
      </c>
      <c r="O22" s="13">
        <f t="shared" ref="O22" si="23">SUM(M22:M25)</f>
        <v>0</v>
      </c>
      <c r="P22" s="13"/>
    </row>
    <row r="23" spans="2:16" x14ac:dyDescent="0.15">
      <c r="B23" s="11"/>
      <c r="C23" t="s">
        <v>47</v>
      </c>
      <c r="D23" s="19"/>
      <c r="E23">
        <f t="shared" ref="E23" si="24">D23*3</f>
        <v>0</v>
      </c>
      <c r="G23" s="13"/>
      <c r="H23" s="13"/>
      <c r="J23" s="11"/>
      <c r="K23" t="s">
        <v>47</v>
      </c>
      <c r="L23" s="19"/>
      <c r="M23">
        <f t="shared" ref="M23" si="25">L23*3</f>
        <v>0</v>
      </c>
      <c r="O23" s="13"/>
      <c r="P23" s="13"/>
    </row>
    <row r="24" spans="2:16" x14ac:dyDescent="0.15">
      <c r="B24" s="11"/>
      <c r="C24" t="s">
        <v>48</v>
      </c>
      <c r="D24" s="19"/>
      <c r="E24">
        <f t="shared" ref="E24" si="26">D24*2</f>
        <v>0</v>
      </c>
      <c r="G24" s="13"/>
      <c r="H24" s="13"/>
      <c r="J24" s="11"/>
      <c r="K24" t="s">
        <v>48</v>
      </c>
      <c r="L24" s="19"/>
      <c r="M24">
        <f t="shared" ref="M24" si="27">L24*2</f>
        <v>0</v>
      </c>
      <c r="O24" s="13"/>
      <c r="P24" s="13"/>
    </row>
    <row r="25" spans="2:16" x14ac:dyDescent="0.15">
      <c r="B25" s="12"/>
      <c r="C25" t="s">
        <v>49</v>
      </c>
      <c r="D25" s="19"/>
      <c r="E25">
        <f t="shared" ref="E25" si="28">D25*1</f>
        <v>0</v>
      </c>
      <c r="G25" s="13"/>
      <c r="H25" s="13"/>
      <c r="J25" s="12"/>
      <c r="K25" t="s">
        <v>49</v>
      </c>
      <c r="L25" s="19"/>
      <c r="M25">
        <f t="shared" ref="M25" si="29">L25*1</f>
        <v>0</v>
      </c>
      <c r="O25" s="13"/>
      <c r="P25" s="13"/>
    </row>
    <row r="26" spans="2:16" x14ac:dyDescent="0.15">
      <c r="B26" s="10" t="s">
        <v>7</v>
      </c>
      <c r="C26" t="s">
        <v>46</v>
      </c>
      <c r="D26" s="19"/>
      <c r="E26">
        <f t="shared" ref="E26" si="30">D26*4</f>
        <v>0</v>
      </c>
      <c r="G26" s="13">
        <f t="shared" ref="G26" si="31">SUM(E26:E29)</f>
        <v>0</v>
      </c>
      <c r="H26" s="13"/>
      <c r="J26" s="10" t="s">
        <v>14</v>
      </c>
      <c r="K26" t="s">
        <v>46</v>
      </c>
      <c r="L26" s="19"/>
      <c r="M26">
        <f t="shared" ref="M26" si="32">L26*4</f>
        <v>0</v>
      </c>
      <c r="O26" s="13">
        <f t="shared" ref="O26" si="33">SUM(M26:M29)</f>
        <v>0</v>
      </c>
      <c r="P26" s="13"/>
    </row>
    <row r="27" spans="2:16" x14ac:dyDescent="0.15">
      <c r="B27" s="11"/>
      <c r="C27" t="s">
        <v>47</v>
      </c>
      <c r="D27" s="19"/>
      <c r="E27">
        <f t="shared" ref="E27" si="34">D27*3</f>
        <v>0</v>
      </c>
      <c r="G27" s="13"/>
      <c r="H27" s="13"/>
      <c r="J27" s="11"/>
      <c r="K27" t="s">
        <v>47</v>
      </c>
      <c r="L27" s="19"/>
      <c r="M27">
        <f t="shared" ref="M27" si="35">L27*3</f>
        <v>0</v>
      </c>
      <c r="O27" s="13"/>
      <c r="P27" s="13"/>
    </row>
    <row r="28" spans="2:16" x14ac:dyDescent="0.15">
      <c r="B28" s="11"/>
      <c r="C28" t="s">
        <v>48</v>
      </c>
      <c r="D28" s="19"/>
      <c r="E28">
        <f t="shared" ref="E28" si="36">D28*2</f>
        <v>0</v>
      </c>
      <c r="G28" s="13"/>
      <c r="H28" s="13"/>
      <c r="J28" s="11"/>
      <c r="K28" t="s">
        <v>48</v>
      </c>
      <c r="L28" s="19"/>
      <c r="M28">
        <f t="shared" ref="M28" si="37">L28*2</f>
        <v>0</v>
      </c>
      <c r="O28" s="13"/>
      <c r="P28" s="13"/>
    </row>
    <row r="29" spans="2:16" ht="14.25" thickBot="1" x14ac:dyDescent="0.2">
      <c r="B29" s="12"/>
      <c r="C29" t="s">
        <v>49</v>
      </c>
      <c r="D29" s="19"/>
      <c r="E29">
        <f t="shared" ref="E29" si="38">D29*1</f>
        <v>0</v>
      </c>
      <c r="G29" s="13"/>
      <c r="H29" s="13"/>
      <c r="J29" s="12"/>
      <c r="K29" t="s">
        <v>49</v>
      </c>
      <c r="L29" s="20"/>
      <c r="M29">
        <f t="shared" ref="M29" si="39">L29*1</f>
        <v>0</v>
      </c>
      <c r="O29" s="13"/>
      <c r="P29" s="13"/>
    </row>
    <row r="30" spans="2:16" x14ac:dyDescent="0.15">
      <c r="B30" s="10" t="s">
        <v>8</v>
      </c>
      <c r="C30" t="s">
        <v>46</v>
      </c>
      <c r="D30" s="19"/>
      <c r="E30">
        <f t="shared" ref="E30" si="40">D30*4</f>
        <v>0</v>
      </c>
      <c r="G30" s="13">
        <f t="shared" ref="G30" si="41">SUM(E30:E33)</f>
        <v>0</v>
      </c>
      <c r="H30" s="13"/>
    </row>
    <row r="31" spans="2:16" x14ac:dyDescent="0.15">
      <c r="B31" s="11"/>
      <c r="C31" t="s">
        <v>47</v>
      </c>
      <c r="D31" s="19"/>
      <c r="E31">
        <f t="shared" ref="E31" si="42">D31*3</f>
        <v>0</v>
      </c>
      <c r="G31" s="13"/>
      <c r="H31" s="13"/>
    </row>
    <row r="32" spans="2:16" x14ac:dyDescent="0.15">
      <c r="B32" s="11"/>
      <c r="C32" t="s">
        <v>48</v>
      </c>
      <c r="D32" s="19"/>
      <c r="E32">
        <f t="shared" ref="E32" si="43">D32*2</f>
        <v>0</v>
      </c>
      <c r="G32" s="13"/>
      <c r="H32" s="13"/>
    </row>
    <row r="33" spans="1:15" x14ac:dyDescent="0.15">
      <c r="B33" s="12"/>
      <c r="C33" t="s">
        <v>49</v>
      </c>
      <c r="D33" s="19"/>
      <c r="E33">
        <f t="shared" ref="E33" si="44">D33*1</f>
        <v>0</v>
      </c>
      <c r="G33" s="13"/>
      <c r="H33" s="13"/>
    </row>
    <row r="34" spans="1:15" x14ac:dyDescent="0.15">
      <c r="B34" s="10" t="s">
        <v>9</v>
      </c>
      <c r="C34" t="s">
        <v>46</v>
      </c>
      <c r="D34" s="19"/>
      <c r="E34">
        <f t="shared" ref="E34" si="45">D34*4</f>
        <v>0</v>
      </c>
      <c r="G34" s="13">
        <f t="shared" ref="G34" si="46">SUM(E34:E37)</f>
        <v>0</v>
      </c>
      <c r="H34" s="13"/>
    </row>
    <row r="35" spans="1:15" x14ac:dyDescent="0.15">
      <c r="B35" s="11"/>
      <c r="C35" t="s">
        <v>47</v>
      </c>
      <c r="D35" s="19"/>
      <c r="E35">
        <f t="shared" ref="E35" si="47">D35*3</f>
        <v>0</v>
      </c>
      <c r="G35" s="13"/>
      <c r="H35" s="13"/>
    </row>
    <row r="36" spans="1:15" x14ac:dyDescent="0.15">
      <c r="B36" s="11"/>
      <c r="C36" t="s">
        <v>48</v>
      </c>
      <c r="D36" s="19"/>
      <c r="E36">
        <f t="shared" ref="E36" si="48">D36*2</f>
        <v>0</v>
      </c>
      <c r="G36" s="13"/>
      <c r="H36" s="13"/>
    </row>
    <row r="37" spans="1:15" ht="14.25" thickBot="1" x14ac:dyDescent="0.2">
      <c r="B37" s="12"/>
      <c r="C37" t="s">
        <v>49</v>
      </c>
      <c r="D37" s="20"/>
      <c r="E37">
        <f>D37*1</f>
        <v>0</v>
      </c>
      <c r="G37" s="13"/>
      <c r="H37" s="13"/>
    </row>
    <row r="40" spans="1:15" x14ac:dyDescent="0.15">
      <c r="A40" t="s">
        <v>52</v>
      </c>
    </row>
    <row r="41" spans="1:15" x14ac:dyDescent="0.15">
      <c r="B41" s="2" t="s">
        <v>0</v>
      </c>
      <c r="C41" s="2" t="s">
        <v>33</v>
      </c>
      <c r="D41" s="2" t="s">
        <v>34</v>
      </c>
      <c r="E41" s="2" t="s">
        <v>35</v>
      </c>
      <c r="F41" s="2" t="s">
        <v>36</v>
      </c>
      <c r="G41" s="2" t="s">
        <v>37</v>
      </c>
      <c r="H41" s="2" t="s">
        <v>38</v>
      </c>
      <c r="I41" s="2" t="s">
        <v>39</v>
      </c>
      <c r="J41" s="2" t="s">
        <v>40</v>
      </c>
      <c r="K41" s="2" t="s">
        <v>41</v>
      </c>
      <c r="L41" s="2" t="s">
        <v>42</v>
      </c>
      <c r="M41" s="2" t="s">
        <v>43</v>
      </c>
      <c r="N41" s="2" t="s">
        <v>44</v>
      </c>
      <c r="O41" s="2" t="s">
        <v>59</v>
      </c>
    </row>
    <row r="42" spans="1:15" x14ac:dyDescent="0.15">
      <c r="B42" s="9" t="s">
        <v>53</v>
      </c>
      <c r="C42" s="2">
        <f>G10</f>
        <v>0</v>
      </c>
      <c r="D42" s="2">
        <f>G14</f>
        <v>0</v>
      </c>
      <c r="E42" s="2">
        <f>G18</f>
        <v>0</v>
      </c>
      <c r="F42" s="2">
        <f>G22</f>
        <v>0</v>
      </c>
      <c r="G42" s="2">
        <f>G26</f>
        <v>0</v>
      </c>
      <c r="H42" s="2">
        <f>G30</f>
        <v>0</v>
      </c>
      <c r="I42" s="2">
        <f>G34</f>
        <v>0</v>
      </c>
      <c r="J42" s="2">
        <f>O10</f>
        <v>0</v>
      </c>
      <c r="K42" s="2">
        <f>O14</f>
        <v>0</v>
      </c>
      <c r="L42" s="2">
        <f>O18</f>
        <v>0</v>
      </c>
      <c r="M42" s="2">
        <f>O22</f>
        <v>0</v>
      </c>
      <c r="N42" s="2">
        <f>O26</f>
        <v>0</v>
      </c>
      <c r="O42" s="2">
        <f>SUM(C42:N42)</f>
        <v>0</v>
      </c>
    </row>
    <row r="43" spans="1:15" x14ac:dyDescent="0.15">
      <c r="B43" s="2" t="s">
        <v>32</v>
      </c>
      <c r="C43" s="2">
        <v>3</v>
      </c>
      <c r="D43" s="2">
        <v>3</v>
      </c>
      <c r="E43" s="2">
        <v>3</v>
      </c>
      <c r="F43" s="2">
        <v>3</v>
      </c>
      <c r="G43" s="2">
        <v>2</v>
      </c>
      <c r="H43" s="2">
        <v>2</v>
      </c>
      <c r="I43" s="2">
        <v>2</v>
      </c>
      <c r="J43" s="2">
        <v>1</v>
      </c>
      <c r="K43" s="2">
        <v>1</v>
      </c>
      <c r="L43" s="2">
        <v>1</v>
      </c>
      <c r="M43" s="2">
        <v>0</v>
      </c>
      <c r="N43" s="2">
        <v>0</v>
      </c>
      <c r="O43" s="2"/>
    </row>
    <row r="44" spans="1:15" x14ac:dyDescent="0.15">
      <c r="B44" s="2" t="s">
        <v>55</v>
      </c>
      <c r="C44" s="2">
        <f>C42*C43</f>
        <v>0</v>
      </c>
      <c r="D44" s="2">
        <f t="shared" ref="D44:N44" si="49">D42*D43</f>
        <v>0</v>
      </c>
      <c r="E44" s="2">
        <f t="shared" si="49"/>
        <v>0</v>
      </c>
      <c r="F44" s="2">
        <f t="shared" si="49"/>
        <v>0</v>
      </c>
      <c r="G44" s="2">
        <f t="shared" si="49"/>
        <v>0</v>
      </c>
      <c r="H44" s="2">
        <f t="shared" si="49"/>
        <v>0</v>
      </c>
      <c r="I44" s="2">
        <f t="shared" si="49"/>
        <v>0</v>
      </c>
      <c r="J44" s="2">
        <f t="shared" si="49"/>
        <v>0</v>
      </c>
      <c r="K44" s="2">
        <f t="shared" si="49"/>
        <v>0</v>
      </c>
      <c r="L44" s="2">
        <f t="shared" si="49"/>
        <v>0</v>
      </c>
      <c r="M44" s="2">
        <f t="shared" si="49"/>
        <v>0</v>
      </c>
      <c r="N44" s="2">
        <f t="shared" si="49"/>
        <v>0</v>
      </c>
      <c r="O44" s="2">
        <f>SUM(C44:N44)</f>
        <v>0</v>
      </c>
    </row>
    <row r="46" spans="1:15" x14ac:dyDescent="0.15">
      <c r="A46" t="s">
        <v>54</v>
      </c>
    </row>
    <row r="48" spans="1:15" x14ac:dyDescent="0.15">
      <c r="B48" t="s">
        <v>56</v>
      </c>
      <c r="C48">
        <f>O44</f>
        <v>0</v>
      </c>
    </row>
    <row r="49" spans="1:3" x14ac:dyDescent="0.15">
      <c r="B49" t="s">
        <v>57</v>
      </c>
      <c r="C49">
        <f>O42</f>
        <v>0</v>
      </c>
    </row>
    <row r="50" spans="1:3" ht="14.25" thickBot="1" x14ac:dyDescent="0.2"/>
    <row r="51" spans="1:3" ht="28.5" customHeight="1" thickBot="1" x14ac:dyDescent="0.2">
      <c r="A51" s="16" t="s">
        <v>58</v>
      </c>
      <c r="B51" s="16"/>
      <c r="C51" s="8" t="e">
        <f>C48/C49</f>
        <v>#DIV/0!</v>
      </c>
    </row>
    <row r="52" spans="1:3" x14ac:dyDescent="0.15">
      <c r="C52" t="s">
        <v>60</v>
      </c>
    </row>
  </sheetData>
  <mergeCells count="27">
    <mergeCell ref="A51:B51"/>
    <mergeCell ref="B34:B37"/>
    <mergeCell ref="G9:H9"/>
    <mergeCell ref="G10:H13"/>
    <mergeCell ref="G14:H17"/>
    <mergeCell ref="G18:H21"/>
    <mergeCell ref="G22:H25"/>
    <mergeCell ref="G26:H29"/>
    <mergeCell ref="G30:H33"/>
    <mergeCell ref="G34:H37"/>
    <mergeCell ref="B10:B13"/>
    <mergeCell ref="B14:B17"/>
    <mergeCell ref="B18:B21"/>
    <mergeCell ref="B22:B25"/>
    <mergeCell ref="B26:B29"/>
    <mergeCell ref="B30:B33"/>
    <mergeCell ref="J22:J25"/>
    <mergeCell ref="O22:P25"/>
    <mergeCell ref="J26:J29"/>
    <mergeCell ref="O26:P29"/>
    <mergeCell ref="O9:P9"/>
    <mergeCell ref="J10:J13"/>
    <mergeCell ref="O10:P13"/>
    <mergeCell ref="J14:J17"/>
    <mergeCell ref="O14:P17"/>
    <mergeCell ref="J18:J21"/>
    <mergeCell ref="O18:P2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O25"/>
  <sheetViews>
    <sheetView workbookViewId="0">
      <selection activeCell="D32" sqref="D32"/>
    </sheetView>
  </sheetViews>
  <sheetFormatPr defaultRowHeight="13.5" x14ac:dyDescent="0.15"/>
  <cols>
    <col min="1" max="1" width="4.375" customWidth="1"/>
  </cols>
  <sheetData>
    <row r="1" spans="1:15" x14ac:dyDescent="0.15">
      <c r="A1" t="s">
        <v>30</v>
      </c>
    </row>
    <row r="2" spans="1:15" x14ac:dyDescent="0.15">
      <c r="B2" s="2" t="s">
        <v>0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5" x14ac:dyDescent="0.15">
      <c r="B3" s="2" t="s">
        <v>1</v>
      </c>
      <c r="C3" s="2" t="s">
        <v>15</v>
      </c>
      <c r="D3" s="2" t="s">
        <v>16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21</v>
      </c>
      <c r="J3" s="2" t="s">
        <v>22</v>
      </c>
      <c r="K3" s="2" t="s">
        <v>23</v>
      </c>
      <c r="L3" s="2" t="s">
        <v>24</v>
      </c>
      <c r="M3" s="2" t="s">
        <v>25</v>
      </c>
      <c r="N3" s="2" t="s">
        <v>26</v>
      </c>
    </row>
    <row r="4" spans="1:15" x14ac:dyDescent="0.15">
      <c r="B4" s="2" t="s">
        <v>2</v>
      </c>
      <c r="C4" s="3">
        <v>4</v>
      </c>
      <c r="D4" s="3">
        <v>3.3</v>
      </c>
      <c r="E4" s="3">
        <v>3</v>
      </c>
      <c r="F4" s="3">
        <v>2.7</v>
      </c>
      <c r="G4" s="3">
        <v>2.2999999999999998</v>
      </c>
      <c r="H4" s="3">
        <v>2</v>
      </c>
      <c r="I4" s="3">
        <v>1.7</v>
      </c>
      <c r="J4" s="3">
        <v>1.3</v>
      </c>
      <c r="K4" s="3">
        <v>1</v>
      </c>
      <c r="L4" s="3">
        <v>0.7</v>
      </c>
      <c r="M4" s="3">
        <v>0</v>
      </c>
      <c r="N4" s="3">
        <v>0</v>
      </c>
    </row>
    <row r="6" spans="1:15" x14ac:dyDescent="0.15">
      <c r="A6" s="5" t="s">
        <v>64</v>
      </c>
    </row>
    <row r="7" spans="1:15" x14ac:dyDescent="0.15">
      <c r="B7" s="2" t="s">
        <v>0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11</v>
      </c>
      <c r="L7" s="2" t="s">
        <v>12</v>
      </c>
      <c r="M7" s="2" t="s">
        <v>13</v>
      </c>
      <c r="N7" s="2" t="s">
        <v>14</v>
      </c>
    </row>
    <row r="8" spans="1:15" x14ac:dyDescent="0.15">
      <c r="B8" s="2" t="s">
        <v>1</v>
      </c>
      <c r="C8" s="2" t="s">
        <v>15</v>
      </c>
      <c r="D8" s="2" t="s">
        <v>16</v>
      </c>
      <c r="E8" s="2" t="s">
        <v>17</v>
      </c>
      <c r="F8" s="2" t="s">
        <v>18</v>
      </c>
      <c r="G8" s="2" t="s">
        <v>19</v>
      </c>
      <c r="H8" s="2" t="s">
        <v>20</v>
      </c>
      <c r="I8" s="2" t="s">
        <v>21</v>
      </c>
      <c r="J8" s="2" t="s">
        <v>22</v>
      </c>
      <c r="K8" s="2" t="s">
        <v>23</v>
      </c>
      <c r="L8" s="2" t="s">
        <v>24</v>
      </c>
      <c r="M8" s="2" t="s">
        <v>25</v>
      </c>
      <c r="N8" s="2" t="s">
        <v>26</v>
      </c>
    </row>
    <row r="9" spans="1:15" x14ac:dyDescent="0.15">
      <c r="B9" s="2" t="s">
        <v>2</v>
      </c>
      <c r="C9" s="3">
        <v>4</v>
      </c>
      <c r="D9" s="3">
        <v>3.3</v>
      </c>
      <c r="E9" s="3">
        <v>3</v>
      </c>
      <c r="F9" s="3">
        <v>2.7</v>
      </c>
      <c r="G9" s="3">
        <v>2.2999999999999998</v>
      </c>
      <c r="H9" s="3">
        <v>2</v>
      </c>
      <c r="I9" s="3">
        <v>1.7</v>
      </c>
      <c r="J9" s="3">
        <v>1.3</v>
      </c>
      <c r="K9" s="3">
        <v>1</v>
      </c>
      <c r="L9" s="3">
        <v>0.7</v>
      </c>
      <c r="M9" s="3">
        <v>0</v>
      </c>
      <c r="N9" s="3">
        <v>0</v>
      </c>
    </row>
    <row r="10" spans="1:15" x14ac:dyDescent="0.15">
      <c r="B10" s="2" t="s">
        <v>27</v>
      </c>
      <c r="C10" s="4">
        <v>3</v>
      </c>
      <c r="D10" s="4">
        <v>3</v>
      </c>
      <c r="E10" s="4">
        <v>3</v>
      </c>
      <c r="F10" s="4">
        <v>3</v>
      </c>
      <c r="G10" s="3">
        <v>2</v>
      </c>
      <c r="H10" s="3">
        <v>2</v>
      </c>
      <c r="I10" s="3">
        <v>2</v>
      </c>
      <c r="J10" s="3">
        <v>1</v>
      </c>
      <c r="K10" s="3">
        <v>1</v>
      </c>
      <c r="L10" s="3">
        <v>1</v>
      </c>
      <c r="M10" s="3">
        <v>0</v>
      </c>
      <c r="N10" s="3">
        <v>0</v>
      </c>
    </row>
    <row r="11" spans="1:15" x14ac:dyDescent="0.15">
      <c r="C11" s="1">
        <f>C10-C9</f>
        <v>-1</v>
      </c>
      <c r="D11" s="1">
        <f t="shared" ref="D11:N11" si="0">D10-D9</f>
        <v>-0.29999999999999982</v>
      </c>
      <c r="E11" s="1">
        <f t="shared" si="0"/>
        <v>0</v>
      </c>
      <c r="F11" s="1">
        <f t="shared" si="0"/>
        <v>0.29999999999999982</v>
      </c>
      <c r="G11" s="1">
        <f t="shared" si="0"/>
        <v>-0.29999999999999982</v>
      </c>
      <c r="H11" s="1">
        <f t="shared" si="0"/>
        <v>0</v>
      </c>
      <c r="I11" s="1">
        <f t="shared" si="0"/>
        <v>0.30000000000000004</v>
      </c>
      <c r="J11" s="1">
        <f t="shared" si="0"/>
        <v>-0.30000000000000004</v>
      </c>
      <c r="K11" s="1">
        <f t="shared" si="0"/>
        <v>0</v>
      </c>
      <c r="L11" s="1">
        <f t="shared" si="0"/>
        <v>0.30000000000000004</v>
      </c>
      <c r="M11" s="1">
        <f t="shared" si="0"/>
        <v>0</v>
      </c>
      <c r="N11" s="1">
        <f t="shared" si="0"/>
        <v>0</v>
      </c>
      <c r="O11" s="1">
        <f>SUM(C11:N11)</f>
        <v>-0.99999999999999978</v>
      </c>
    </row>
    <row r="13" spans="1:15" x14ac:dyDescent="0.15">
      <c r="A13" t="s">
        <v>28</v>
      </c>
    </row>
    <row r="14" spans="1:15" x14ac:dyDescent="0.15">
      <c r="B14" s="2" t="s">
        <v>0</v>
      </c>
      <c r="C14" s="2" t="s">
        <v>3</v>
      </c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10</v>
      </c>
      <c r="K14" s="2" t="s">
        <v>11</v>
      </c>
      <c r="L14" s="2" t="s">
        <v>12</v>
      </c>
      <c r="M14" s="2" t="s">
        <v>13</v>
      </c>
      <c r="N14" s="2" t="s">
        <v>14</v>
      </c>
    </row>
    <row r="15" spans="1:15" x14ac:dyDescent="0.15">
      <c r="B15" s="2" t="s">
        <v>1</v>
      </c>
      <c r="C15" s="2" t="s">
        <v>15</v>
      </c>
      <c r="D15" s="2" t="s">
        <v>16</v>
      </c>
      <c r="E15" s="2" t="s">
        <v>17</v>
      </c>
      <c r="F15" s="2" t="s">
        <v>18</v>
      </c>
      <c r="G15" s="2" t="s">
        <v>19</v>
      </c>
      <c r="H15" s="2" t="s">
        <v>20</v>
      </c>
      <c r="I15" s="2" t="s">
        <v>21</v>
      </c>
      <c r="J15" s="2" t="s">
        <v>22</v>
      </c>
      <c r="K15" s="2" t="s">
        <v>23</v>
      </c>
      <c r="L15" s="2" t="s">
        <v>24</v>
      </c>
      <c r="M15" s="2" t="s">
        <v>25</v>
      </c>
      <c r="N15" s="2" t="s">
        <v>26</v>
      </c>
    </row>
    <row r="16" spans="1:15" x14ac:dyDescent="0.15">
      <c r="B16" s="2" t="s">
        <v>2</v>
      </c>
      <c r="C16" s="3">
        <v>4</v>
      </c>
      <c r="D16" s="3">
        <v>3.3</v>
      </c>
      <c r="E16" s="3">
        <v>3</v>
      </c>
      <c r="F16" s="3">
        <v>2.7</v>
      </c>
      <c r="G16" s="3">
        <v>2.2999999999999998</v>
      </c>
      <c r="H16" s="3">
        <v>2</v>
      </c>
      <c r="I16" s="3">
        <v>1.7</v>
      </c>
      <c r="J16" s="3">
        <v>1.3</v>
      </c>
      <c r="K16" s="3">
        <v>1</v>
      </c>
      <c r="L16" s="3">
        <v>0.7</v>
      </c>
      <c r="M16" s="3">
        <v>0</v>
      </c>
      <c r="N16" s="3">
        <v>0</v>
      </c>
    </row>
    <row r="17" spans="1:15" x14ac:dyDescent="0.15">
      <c r="B17" s="2" t="s">
        <v>27</v>
      </c>
      <c r="C17" s="4">
        <v>3</v>
      </c>
      <c r="D17" s="4">
        <v>3</v>
      </c>
      <c r="E17" s="3">
        <v>2</v>
      </c>
      <c r="F17" s="3">
        <v>3</v>
      </c>
      <c r="G17" s="3">
        <v>2</v>
      </c>
      <c r="H17" s="3">
        <v>2</v>
      </c>
      <c r="I17" s="3">
        <v>1</v>
      </c>
      <c r="J17" s="3">
        <v>1</v>
      </c>
      <c r="K17" s="3">
        <v>1</v>
      </c>
      <c r="L17" s="3">
        <v>1</v>
      </c>
      <c r="M17" s="3">
        <v>0</v>
      </c>
      <c r="N17" s="3">
        <v>0</v>
      </c>
    </row>
    <row r="18" spans="1:15" x14ac:dyDescent="0.15">
      <c r="C18" s="1">
        <f>C17-C16</f>
        <v>-1</v>
      </c>
      <c r="D18" s="1">
        <f t="shared" ref="D18:M18" si="1">D17-D16</f>
        <v>-0.29999999999999982</v>
      </c>
      <c r="E18" s="1">
        <f t="shared" si="1"/>
        <v>-1</v>
      </c>
      <c r="F18" s="1">
        <f t="shared" si="1"/>
        <v>0.29999999999999982</v>
      </c>
      <c r="G18" s="1">
        <f t="shared" si="1"/>
        <v>-0.29999999999999982</v>
      </c>
      <c r="H18" s="1">
        <f t="shared" si="1"/>
        <v>0</v>
      </c>
      <c r="I18" s="1">
        <f t="shared" si="1"/>
        <v>-0.7</v>
      </c>
      <c r="J18" s="1">
        <f t="shared" si="1"/>
        <v>-0.30000000000000004</v>
      </c>
      <c r="K18" s="1">
        <f t="shared" si="1"/>
        <v>0</v>
      </c>
      <c r="L18" s="1">
        <f t="shared" si="1"/>
        <v>0.30000000000000004</v>
      </c>
      <c r="M18" s="1">
        <f t="shared" si="1"/>
        <v>0</v>
      </c>
      <c r="N18" s="1">
        <f>N17-N16</f>
        <v>0</v>
      </c>
      <c r="O18" s="1">
        <f>SUM(C18:N18)</f>
        <v>-3</v>
      </c>
    </row>
    <row r="20" spans="1:15" x14ac:dyDescent="0.15">
      <c r="A20" t="s">
        <v>29</v>
      </c>
    </row>
    <row r="21" spans="1:15" x14ac:dyDescent="0.15">
      <c r="B21" s="2" t="s">
        <v>0</v>
      </c>
      <c r="C21" s="2" t="s">
        <v>3</v>
      </c>
      <c r="D21" s="2" t="s">
        <v>4</v>
      </c>
      <c r="E21" s="2" t="s">
        <v>5</v>
      </c>
      <c r="F21" s="2" t="s">
        <v>6</v>
      </c>
      <c r="G21" s="2" t="s">
        <v>7</v>
      </c>
      <c r="H21" s="2" t="s">
        <v>8</v>
      </c>
      <c r="I21" s="2" t="s">
        <v>9</v>
      </c>
      <c r="J21" s="2" t="s">
        <v>10</v>
      </c>
      <c r="K21" s="2" t="s">
        <v>11</v>
      </c>
      <c r="L21" s="2" t="s">
        <v>12</v>
      </c>
      <c r="M21" s="2" t="s">
        <v>13</v>
      </c>
      <c r="N21" s="2" t="s">
        <v>14</v>
      </c>
    </row>
    <row r="22" spans="1:15" x14ac:dyDescent="0.15">
      <c r="B22" s="2" t="s">
        <v>1</v>
      </c>
      <c r="C22" s="2" t="s">
        <v>15</v>
      </c>
      <c r="D22" s="2" t="s">
        <v>16</v>
      </c>
      <c r="E22" s="2" t="s">
        <v>17</v>
      </c>
      <c r="F22" s="2" t="s">
        <v>18</v>
      </c>
      <c r="G22" s="2" t="s">
        <v>19</v>
      </c>
      <c r="H22" s="2" t="s">
        <v>20</v>
      </c>
      <c r="I22" s="2" t="s">
        <v>21</v>
      </c>
      <c r="J22" s="2" t="s">
        <v>22</v>
      </c>
      <c r="K22" s="2" t="s">
        <v>23</v>
      </c>
      <c r="L22" s="2" t="s">
        <v>24</v>
      </c>
      <c r="M22" s="2" t="s">
        <v>25</v>
      </c>
      <c r="N22" s="2" t="s">
        <v>26</v>
      </c>
    </row>
    <row r="23" spans="1:15" x14ac:dyDescent="0.15">
      <c r="B23" s="2" t="s">
        <v>2</v>
      </c>
      <c r="C23" s="3">
        <v>4</v>
      </c>
      <c r="D23" s="3">
        <v>3.3</v>
      </c>
      <c r="E23" s="3">
        <v>3</v>
      </c>
      <c r="F23" s="3">
        <v>2.7</v>
      </c>
      <c r="G23" s="3">
        <v>2.2999999999999998</v>
      </c>
      <c r="H23" s="3">
        <v>2</v>
      </c>
      <c r="I23" s="3">
        <v>1.7</v>
      </c>
      <c r="J23" s="3">
        <v>1.3</v>
      </c>
      <c r="K23" s="3">
        <v>1</v>
      </c>
      <c r="L23" s="3">
        <v>0.7</v>
      </c>
      <c r="M23" s="3">
        <v>0</v>
      </c>
      <c r="N23" s="3">
        <v>0</v>
      </c>
    </row>
    <row r="24" spans="1:15" x14ac:dyDescent="0.15">
      <c r="B24" s="2" t="s">
        <v>27</v>
      </c>
      <c r="C24" s="4">
        <v>3</v>
      </c>
      <c r="D24" s="4">
        <v>3</v>
      </c>
      <c r="E24" s="4">
        <v>3</v>
      </c>
      <c r="F24" s="4">
        <v>2.7</v>
      </c>
      <c r="G24" s="3">
        <v>2.2999999999999998</v>
      </c>
      <c r="H24" s="3">
        <v>2</v>
      </c>
      <c r="I24" s="3">
        <v>1.7</v>
      </c>
      <c r="J24" s="3">
        <v>1.3</v>
      </c>
      <c r="K24" s="3">
        <v>1</v>
      </c>
      <c r="L24" s="3">
        <v>0.7</v>
      </c>
      <c r="M24" s="3">
        <v>0</v>
      </c>
      <c r="N24" s="3">
        <v>0</v>
      </c>
    </row>
    <row r="25" spans="1:15" x14ac:dyDescent="0.15">
      <c r="C25" s="1">
        <f>C24-C23</f>
        <v>-1</v>
      </c>
      <c r="D25" s="1">
        <f t="shared" ref="D25:N25" si="2">D24-D23</f>
        <v>-0.29999999999999982</v>
      </c>
      <c r="E25" s="1">
        <f t="shared" si="2"/>
        <v>0</v>
      </c>
      <c r="F25" s="1">
        <f t="shared" si="2"/>
        <v>0</v>
      </c>
      <c r="G25" s="1">
        <f t="shared" si="2"/>
        <v>0</v>
      </c>
      <c r="H25" s="1">
        <f t="shared" si="2"/>
        <v>0</v>
      </c>
      <c r="I25" s="1">
        <f t="shared" si="2"/>
        <v>0</v>
      </c>
      <c r="J25" s="1">
        <f t="shared" si="2"/>
        <v>0</v>
      </c>
      <c r="K25" s="1">
        <f t="shared" si="2"/>
        <v>0</v>
      </c>
      <c r="L25" s="1">
        <f t="shared" si="2"/>
        <v>0</v>
      </c>
      <c r="M25" s="1">
        <f t="shared" si="2"/>
        <v>0</v>
      </c>
      <c r="N25" s="1">
        <f t="shared" si="2"/>
        <v>0</v>
      </c>
      <c r="O25" s="1">
        <f>SUM(C25:N25)</f>
        <v>-1.2999999999999998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計算シート</vt:lpstr>
      <vt:lpstr>基準選定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h_060113</dc:creator>
  <cp:lastModifiedBy>h_130261</cp:lastModifiedBy>
  <dcterms:created xsi:type="dcterms:W3CDTF">2021-12-10T01:09:05Z</dcterms:created>
  <dcterms:modified xsi:type="dcterms:W3CDTF">2022-10-25T05:09:11Z</dcterms:modified>
</cp:coreProperties>
</file>